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6.186\share\خانم دکتر محمدی\"/>
    </mc:Choice>
  </mc:AlternateContent>
  <bookViews>
    <workbookView xWindow="0" yWindow="0" windowWidth="24000" windowHeight="9135"/>
  </bookViews>
  <sheets>
    <sheet name="2.2" sheetId="1" r:id="rId1"/>
  </sheets>
  <definedNames>
    <definedName name="_xlnm.Print_Area" localSheetId="0">'2.2'!$A$1:$R$65</definedName>
    <definedName name="_xlnm.Print_Titles" localSheetId="0">'2.2'!$A:$B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 l="1"/>
  <c r="O65" i="1"/>
  <c r="N65" i="1"/>
  <c r="M65" i="1"/>
  <c r="Q65" i="1" s="1"/>
  <c r="K65" i="1"/>
  <c r="J65" i="1"/>
  <c r="I65" i="1"/>
  <c r="H65" i="1"/>
  <c r="L65" i="1" s="1"/>
  <c r="F65" i="1"/>
  <c r="E65" i="1"/>
  <c r="D65" i="1"/>
  <c r="C65" i="1"/>
  <c r="G65" i="1" s="1"/>
  <c r="R65" i="1" s="1"/>
  <c r="P64" i="1"/>
  <c r="O64" i="1"/>
  <c r="N64" i="1"/>
  <c r="M64" i="1"/>
  <c r="Q64" i="1" s="1"/>
  <c r="K64" i="1"/>
  <c r="J64" i="1"/>
  <c r="I64" i="1"/>
  <c r="H64" i="1"/>
  <c r="L64" i="1" s="1"/>
  <c r="F64" i="1"/>
  <c r="E64" i="1"/>
  <c r="D64" i="1"/>
  <c r="C64" i="1"/>
  <c r="G64" i="1" s="1"/>
  <c r="R64" i="1" s="1"/>
  <c r="P63" i="1"/>
  <c r="O63" i="1"/>
  <c r="N63" i="1"/>
  <c r="M63" i="1"/>
  <c r="Q63" i="1" s="1"/>
  <c r="K63" i="1"/>
  <c r="J63" i="1"/>
  <c r="I63" i="1"/>
  <c r="H63" i="1"/>
  <c r="L63" i="1" s="1"/>
  <c r="F63" i="1"/>
  <c r="E63" i="1"/>
  <c r="D63" i="1"/>
  <c r="C63" i="1"/>
  <c r="G63" i="1" s="1"/>
  <c r="R63" i="1" s="1"/>
  <c r="Q62" i="1"/>
  <c r="L62" i="1"/>
  <c r="G62" i="1"/>
  <c r="R62" i="1" s="1"/>
  <c r="Q61" i="1"/>
  <c r="L61" i="1"/>
  <c r="G61" i="1"/>
  <c r="R61" i="1" s="1"/>
  <c r="Q60" i="1"/>
  <c r="L60" i="1"/>
  <c r="G60" i="1"/>
  <c r="R60" i="1" s="1"/>
  <c r="Q59" i="1"/>
  <c r="L59" i="1"/>
  <c r="G59" i="1"/>
  <c r="R59" i="1" s="1"/>
  <c r="Q58" i="1"/>
  <c r="L58" i="1"/>
  <c r="G58" i="1"/>
  <c r="R58" i="1" s="1"/>
  <c r="Q57" i="1"/>
  <c r="L57" i="1"/>
  <c r="G57" i="1"/>
  <c r="R57" i="1" s="1"/>
  <c r="Q56" i="1"/>
  <c r="L56" i="1"/>
  <c r="G56" i="1"/>
  <c r="R56" i="1" s="1"/>
  <c r="Q55" i="1"/>
  <c r="L55" i="1"/>
  <c r="G55" i="1"/>
  <c r="R55" i="1" s="1"/>
  <c r="Q54" i="1"/>
  <c r="L54" i="1"/>
  <c r="G54" i="1"/>
  <c r="R54" i="1" s="1"/>
  <c r="Q53" i="1"/>
  <c r="L53" i="1"/>
  <c r="G53" i="1"/>
  <c r="R53" i="1" s="1"/>
  <c r="Q52" i="1"/>
  <c r="L52" i="1"/>
  <c r="G52" i="1"/>
  <c r="R52" i="1" s="1"/>
  <c r="Q51" i="1"/>
  <c r="L51" i="1"/>
  <c r="G51" i="1"/>
  <c r="R51" i="1" s="1"/>
  <c r="Q50" i="1"/>
  <c r="L50" i="1"/>
  <c r="G50" i="1"/>
  <c r="R50" i="1" s="1"/>
  <c r="Q49" i="1"/>
  <c r="L49" i="1"/>
  <c r="G49" i="1"/>
  <c r="R49" i="1" s="1"/>
  <c r="Q48" i="1"/>
  <c r="L48" i="1"/>
  <c r="G48" i="1"/>
  <c r="R48" i="1" s="1"/>
  <c r="Q47" i="1"/>
  <c r="L47" i="1"/>
  <c r="G47" i="1"/>
  <c r="R47" i="1" s="1"/>
  <c r="Q46" i="1"/>
  <c r="L46" i="1"/>
  <c r="G46" i="1"/>
  <c r="R46" i="1" s="1"/>
  <c r="Q45" i="1"/>
  <c r="L45" i="1"/>
  <c r="G45" i="1"/>
  <c r="R45" i="1" s="1"/>
  <c r="Q44" i="1"/>
  <c r="L44" i="1"/>
  <c r="G44" i="1"/>
  <c r="R44" i="1" s="1"/>
  <c r="Q43" i="1"/>
  <c r="L43" i="1"/>
  <c r="G43" i="1"/>
  <c r="R43" i="1" s="1"/>
  <c r="Q42" i="1"/>
  <c r="L42" i="1"/>
  <c r="G42" i="1"/>
  <c r="R42" i="1" s="1"/>
  <c r="Q41" i="1"/>
  <c r="L41" i="1"/>
  <c r="G41" i="1"/>
  <c r="R41" i="1" s="1"/>
  <c r="Q40" i="1"/>
  <c r="L40" i="1"/>
  <c r="G40" i="1"/>
  <c r="R40" i="1" s="1"/>
  <c r="Q39" i="1"/>
  <c r="L39" i="1"/>
  <c r="G39" i="1"/>
  <c r="R39" i="1" s="1"/>
  <c r="Q38" i="1"/>
  <c r="L38" i="1"/>
  <c r="G38" i="1"/>
  <c r="R38" i="1" s="1"/>
  <c r="Q37" i="1"/>
  <c r="L37" i="1"/>
  <c r="G37" i="1"/>
  <c r="R37" i="1" s="1"/>
  <c r="Q36" i="1"/>
  <c r="L36" i="1"/>
  <c r="G36" i="1"/>
  <c r="R36" i="1" s="1"/>
  <c r="Q35" i="1"/>
  <c r="L35" i="1"/>
  <c r="G35" i="1"/>
  <c r="R35" i="1" s="1"/>
  <c r="Q34" i="1"/>
  <c r="L34" i="1"/>
  <c r="G34" i="1"/>
  <c r="R34" i="1" s="1"/>
  <c r="Q33" i="1"/>
  <c r="L33" i="1"/>
  <c r="G33" i="1"/>
  <c r="R33" i="1" s="1"/>
  <c r="Q32" i="1"/>
  <c r="L32" i="1"/>
  <c r="G32" i="1"/>
  <c r="R32" i="1" s="1"/>
  <c r="Q31" i="1"/>
  <c r="L31" i="1"/>
  <c r="G31" i="1"/>
  <c r="R31" i="1" s="1"/>
  <c r="Q30" i="1"/>
  <c r="L30" i="1"/>
  <c r="G30" i="1"/>
  <c r="R30" i="1" s="1"/>
  <c r="Q29" i="1"/>
  <c r="L29" i="1"/>
  <c r="G29" i="1"/>
  <c r="R29" i="1" s="1"/>
  <c r="Q28" i="1"/>
  <c r="L28" i="1"/>
  <c r="G28" i="1"/>
  <c r="R28" i="1" s="1"/>
  <c r="Q27" i="1"/>
  <c r="L27" i="1"/>
  <c r="G27" i="1"/>
  <c r="R27" i="1" s="1"/>
  <c r="Q26" i="1"/>
  <c r="L26" i="1"/>
  <c r="G26" i="1"/>
  <c r="R26" i="1" s="1"/>
  <c r="Q25" i="1"/>
  <c r="L25" i="1"/>
  <c r="G25" i="1"/>
  <c r="R25" i="1" s="1"/>
  <c r="Q24" i="1"/>
  <c r="L24" i="1"/>
  <c r="G24" i="1"/>
  <c r="R24" i="1" s="1"/>
  <c r="Q23" i="1"/>
  <c r="L23" i="1"/>
  <c r="G23" i="1"/>
  <c r="R23" i="1" s="1"/>
  <c r="Q22" i="1"/>
  <c r="L22" i="1"/>
  <c r="G22" i="1"/>
  <c r="R22" i="1" s="1"/>
  <c r="Q21" i="1"/>
  <c r="L21" i="1"/>
  <c r="G21" i="1"/>
  <c r="R21" i="1" s="1"/>
  <c r="Q20" i="1"/>
  <c r="L20" i="1"/>
  <c r="G20" i="1"/>
  <c r="R20" i="1" s="1"/>
  <c r="Q19" i="1"/>
  <c r="L19" i="1"/>
  <c r="G19" i="1"/>
  <c r="R19" i="1" s="1"/>
  <c r="Q18" i="1"/>
  <c r="L18" i="1"/>
  <c r="G18" i="1"/>
  <c r="R18" i="1" s="1"/>
  <c r="Q17" i="1"/>
  <c r="L17" i="1"/>
  <c r="G17" i="1"/>
  <c r="R17" i="1" s="1"/>
  <c r="Q16" i="1"/>
  <c r="L16" i="1"/>
  <c r="G16" i="1"/>
  <c r="R16" i="1" s="1"/>
  <c r="Q15" i="1"/>
  <c r="L15" i="1"/>
  <c r="G15" i="1"/>
  <c r="R15" i="1" s="1"/>
  <c r="Q14" i="1"/>
  <c r="L14" i="1"/>
  <c r="G14" i="1"/>
  <c r="R14" i="1" s="1"/>
  <c r="Q13" i="1"/>
  <c r="L13" i="1"/>
  <c r="G13" i="1"/>
  <c r="R13" i="1" s="1"/>
  <c r="Q12" i="1"/>
  <c r="L12" i="1"/>
  <c r="G12" i="1"/>
  <c r="R12" i="1" s="1"/>
  <c r="Q11" i="1"/>
  <c r="L11" i="1"/>
  <c r="G11" i="1"/>
  <c r="R11" i="1" s="1"/>
  <c r="Q10" i="1"/>
  <c r="L10" i="1"/>
  <c r="G10" i="1"/>
  <c r="R10" i="1" s="1"/>
  <c r="Q9" i="1"/>
  <c r="L9" i="1"/>
  <c r="G9" i="1"/>
  <c r="R9" i="1" s="1"/>
  <c r="Q8" i="1"/>
  <c r="L8" i="1"/>
  <c r="G8" i="1"/>
  <c r="R8" i="1" s="1"/>
  <c r="Q7" i="1"/>
  <c r="L7" i="1"/>
  <c r="G7" i="1"/>
  <c r="R7" i="1" s="1"/>
  <c r="Q6" i="1"/>
  <c r="L6" i="1"/>
  <c r="G6" i="1"/>
  <c r="R6" i="1" s="1"/>
  <c r="Q5" i="1"/>
  <c r="L5" i="1"/>
  <c r="G5" i="1"/>
  <c r="R5" i="1" s="1"/>
  <c r="Q4" i="1"/>
  <c r="L4" i="1"/>
  <c r="G4" i="1"/>
  <c r="R4" i="1" s="1"/>
  <c r="Q3" i="1"/>
  <c r="L3" i="1"/>
  <c r="G3" i="1"/>
  <c r="R3" i="1" s="1"/>
</calcChain>
</file>

<file path=xl/sharedStrings.xml><?xml version="1.0" encoding="utf-8"?>
<sst xmlns="http://schemas.openxmlformats.org/spreadsheetml/2006/main" count="106" uniqueCount="37">
  <si>
    <t>بخش</t>
  </si>
  <si>
    <t xml:space="preserve">آموزش </t>
  </si>
  <si>
    <t>پژوهش</t>
  </si>
  <si>
    <t xml:space="preserve">بهداشت و درمان </t>
  </si>
  <si>
    <t>جمع کل آموزش، پژوهش و بهداشت و درمان</t>
  </si>
  <si>
    <t>نوع</t>
  </si>
  <si>
    <t>کلیه برنامه‌های جاری و اختصاصی</t>
  </si>
  <si>
    <t>ردیف‌های ابلاغی</t>
  </si>
  <si>
    <t>کمک اشخاص حقیقی و حقوقی</t>
  </si>
  <si>
    <t>تملک دارایی‌های مالی</t>
  </si>
  <si>
    <t>جمع کل</t>
  </si>
  <si>
    <t>ماموریت داخلی و خارجی</t>
  </si>
  <si>
    <t>عمومی</t>
  </si>
  <si>
    <t>اختصاصی</t>
  </si>
  <si>
    <t>اعتبارات مربوط به مقابله با بیماری کرونا</t>
  </si>
  <si>
    <t>حقوق و مزایای کارکنان شرکتی</t>
  </si>
  <si>
    <t>حق الزحمه انجام خدمات قراردادی</t>
  </si>
  <si>
    <t>کارانه نظام نوین (پزشکان)</t>
  </si>
  <si>
    <t>کارانه نظام نوین  (کارکنان)</t>
  </si>
  <si>
    <t>حمل و نقل و ارتباطات</t>
  </si>
  <si>
    <t>نگهداری و تعمیر دارایی‌های ثابت</t>
  </si>
  <si>
    <t>نگهداری و تعمیر وسایل اداری</t>
  </si>
  <si>
    <t>چاپ و خرید نشریات و مطبوعات</t>
  </si>
  <si>
    <t>تصویر برداری و تبلیغات</t>
  </si>
  <si>
    <t>تشریفات</t>
  </si>
  <si>
    <t>هزینه های قضایی، ثبتی و حقوقی</t>
  </si>
  <si>
    <t>هزینه‌های بانکی</t>
  </si>
  <si>
    <t>آب، برق و سوخت</t>
  </si>
  <si>
    <t>مواد و لوازم مصرف شدنی</t>
  </si>
  <si>
    <t>دارو ولوازم مصرفی پزشکی، دندانپزشکی و آزمایشگاه‌ها</t>
  </si>
  <si>
    <t>هزینه‌های مطالعاتی و تحقیقاتی</t>
  </si>
  <si>
    <t xml:space="preserve">عمومی </t>
  </si>
  <si>
    <t>ارتقای بهره وری</t>
  </si>
  <si>
    <t>حق عضویت</t>
  </si>
  <si>
    <t xml:space="preserve">سایر </t>
  </si>
  <si>
    <t>جمع</t>
  </si>
  <si>
    <t>بودجه عملکرد سال 1400  یادداشت شماره 2.2: تعهدات فصل دوم  (استفاده از کالاها و خدمات)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</si>
</sst>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Arial"/>
      <family val="2"/>
      <scheme val="minor"/>
    </font>
    <font>
      <b/>
      <sz val="10"/>
      <color theme="1"/>
      <name val="B Nazanin"/>
      <charset val="178"/>
    </font>
    <font>
      <sz val="10"/>
      <color theme="1"/>
      <name val="B Yekan"/>
      <charset val="178"/>
    </font>
    <font>
      <b/>
      <sz val="18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shrinkToFit="1"/>
    </xf>
    <xf numFmtId="164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3" borderId="9" xfId="0" applyNumberFormat="1" applyFont="1" applyFill="1" applyBorder="1" applyAlignment="1">
      <alignment horizontal="center" vertical="center" wrapText="1"/>
    </xf>
    <xf numFmtId="164" fontId="1" fillId="3" borderId="10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3" borderId="12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>
      <alignment horizontal="center" vertical="center" shrinkToFit="1"/>
    </xf>
    <xf numFmtId="164" fontId="1" fillId="3" borderId="15" xfId="0" applyNumberFormat="1" applyFont="1" applyFill="1" applyBorder="1" applyAlignment="1">
      <alignment horizontal="center" vertical="center" wrapText="1"/>
    </xf>
    <xf numFmtId="164" fontId="1" fillId="3" borderId="1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rightToLeft="1" tabSelected="1" zoomScale="85" zoomScaleNormal="85" zoomScaleSheetLayoutView="93" workbookViewId="0">
      <selection activeCell="C10" sqref="C10"/>
    </sheetView>
  </sheetViews>
  <sheetFormatPr defaultColWidth="16.875" defaultRowHeight="15.75" x14ac:dyDescent="0.2"/>
  <cols>
    <col min="1" max="1" width="17.375" style="2" customWidth="1"/>
    <col min="2" max="2" width="15.875" style="23" customWidth="1"/>
    <col min="3" max="5" width="8.375" style="2" customWidth="1"/>
    <col min="6" max="6" width="8.375" style="2" hidden="1" customWidth="1"/>
    <col min="7" max="7" width="8.375" style="2" customWidth="1"/>
    <col min="8" max="12" width="8.375" style="2" hidden="1" customWidth="1"/>
    <col min="13" max="18" width="8.375" style="2" customWidth="1"/>
    <col min="19" max="20" width="6" style="2" bestFit="1" customWidth="1"/>
    <col min="21" max="21" width="8.375" style="2" bestFit="1" customWidth="1"/>
    <col min="22" max="22" width="6" style="2" bestFit="1" customWidth="1"/>
    <col min="23" max="23" width="8.375" style="2" bestFit="1" customWidth="1"/>
    <col min="24" max="24" width="6" style="2" bestFit="1" customWidth="1"/>
    <col min="25" max="25" width="8.375" style="2" bestFit="1" customWidth="1"/>
    <col min="26" max="26" width="6" style="2" bestFit="1" customWidth="1"/>
    <col min="27" max="27" width="8.375" style="2" bestFit="1" customWidth="1"/>
    <col min="28" max="28" width="6" style="2" bestFit="1" customWidth="1"/>
    <col min="29" max="29" width="8.375" style="2" bestFit="1" customWidth="1"/>
    <col min="30" max="30" width="6" style="2" bestFit="1" customWidth="1"/>
    <col min="31" max="31" width="8.375" style="2" bestFit="1" customWidth="1"/>
    <col min="32" max="32" width="6" style="2" bestFit="1" customWidth="1"/>
    <col min="33" max="33" width="8.375" style="2" bestFit="1" customWidth="1"/>
    <col min="34" max="34" width="6" style="2" bestFit="1" customWidth="1"/>
    <col min="35" max="35" width="8.375" style="2" bestFit="1" customWidth="1"/>
    <col min="36" max="36" width="6" style="2" bestFit="1" customWidth="1"/>
    <col min="37" max="37" width="8.375" style="2" bestFit="1" customWidth="1"/>
    <col min="38" max="38" width="6" style="2" bestFit="1" customWidth="1"/>
    <col min="39" max="39" width="8.375" style="2" bestFit="1" customWidth="1"/>
    <col min="40" max="40" width="6" style="2" bestFit="1" customWidth="1"/>
    <col min="41" max="41" width="8.375" style="2" bestFit="1" customWidth="1"/>
    <col min="42" max="42" width="6" style="2" bestFit="1" customWidth="1"/>
    <col min="43" max="43" width="8.375" style="2" bestFit="1" customWidth="1"/>
    <col min="44" max="44" width="6" style="2" bestFit="1" customWidth="1"/>
    <col min="45" max="45" width="8.375" style="2" bestFit="1" customWidth="1"/>
    <col min="46" max="16384" width="16.875" style="2"/>
  </cols>
  <sheetData>
    <row r="1" spans="1:18" ht="28.5" customHeight="1" x14ac:dyDescent="0.2">
      <c r="A1" s="31" t="s">
        <v>36</v>
      </c>
      <c r="B1" s="1" t="s">
        <v>0</v>
      </c>
      <c r="C1" s="33" t="s">
        <v>1</v>
      </c>
      <c r="D1" s="33"/>
      <c r="E1" s="33"/>
      <c r="F1" s="33"/>
      <c r="G1" s="33"/>
      <c r="H1" s="33" t="s">
        <v>2</v>
      </c>
      <c r="I1" s="33"/>
      <c r="J1" s="33"/>
      <c r="K1" s="33"/>
      <c r="L1" s="33"/>
      <c r="M1" s="33" t="s">
        <v>3</v>
      </c>
      <c r="N1" s="33"/>
      <c r="O1" s="33"/>
      <c r="P1" s="33"/>
      <c r="Q1" s="33"/>
      <c r="R1" s="34" t="s">
        <v>4</v>
      </c>
    </row>
    <row r="2" spans="1:18" ht="66.599999999999994" customHeight="1" thickBot="1" x14ac:dyDescent="0.25">
      <c r="A2" s="32"/>
      <c r="B2" s="3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6</v>
      </c>
      <c r="N2" s="4" t="s">
        <v>7</v>
      </c>
      <c r="O2" s="4" t="s">
        <v>8</v>
      </c>
      <c r="P2" s="4" t="s">
        <v>9</v>
      </c>
      <c r="Q2" s="4" t="s">
        <v>10</v>
      </c>
      <c r="R2" s="35"/>
    </row>
    <row r="3" spans="1:18" x14ac:dyDescent="0.2">
      <c r="A3" s="25" t="s">
        <v>11</v>
      </c>
      <c r="B3" s="1" t="s">
        <v>12</v>
      </c>
      <c r="C3" s="5">
        <v>20</v>
      </c>
      <c r="D3" s="5"/>
      <c r="E3" s="5"/>
      <c r="F3" s="5"/>
      <c r="G3" s="6">
        <f>C3+D3+E3+F3</f>
        <v>20</v>
      </c>
      <c r="H3" s="5"/>
      <c r="I3" s="5"/>
      <c r="J3" s="5"/>
      <c r="K3" s="5"/>
      <c r="L3" s="6">
        <f>SUM(H3:K3)</f>
        <v>0</v>
      </c>
      <c r="M3" s="5">
        <v>523</v>
      </c>
      <c r="N3" s="5"/>
      <c r="O3" s="5">
        <v>1500</v>
      </c>
      <c r="P3" s="5"/>
      <c r="Q3" s="6">
        <f>SUM(M3:P3)</f>
        <v>2023</v>
      </c>
      <c r="R3" s="7">
        <f>G3+L3+Q3</f>
        <v>2043</v>
      </c>
    </row>
    <row r="4" spans="1:18" x14ac:dyDescent="0.2">
      <c r="A4" s="26"/>
      <c r="B4" s="8" t="s">
        <v>13</v>
      </c>
      <c r="C4" s="9">
        <v>0</v>
      </c>
      <c r="D4" s="9"/>
      <c r="E4" s="9"/>
      <c r="F4" s="9"/>
      <c r="G4" s="10">
        <f t="shared" ref="G4:G62" si="0">C4+D4+E4+F4</f>
        <v>0</v>
      </c>
      <c r="H4" s="9"/>
      <c r="I4" s="9"/>
      <c r="J4" s="9"/>
      <c r="K4" s="9"/>
      <c r="L4" s="10">
        <f t="shared" ref="L4:L65" si="1">SUM(H4:K4)</f>
        <v>0</v>
      </c>
      <c r="M4" s="9">
        <v>0</v>
      </c>
      <c r="N4" s="9"/>
      <c r="O4" s="9"/>
      <c r="P4" s="9"/>
      <c r="Q4" s="10">
        <f t="shared" ref="Q4:Q65" si="2">SUM(M4:P4)</f>
        <v>0</v>
      </c>
      <c r="R4" s="11">
        <f t="shared" ref="R4:R65" si="3">G4+L4+Q4</f>
        <v>0</v>
      </c>
    </row>
    <row r="5" spans="1:18" ht="16.5" thickBot="1" x14ac:dyDescent="0.25">
      <c r="A5" s="27"/>
      <c r="B5" s="12" t="s">
        <v>14</v>
      </c>
      <c r="C5" s="13">
        <v>0</v>
      </c>
      <c r="D5" s="13"/>
      <c r="E5" s="13"/>
      <c r="F5" s="13"/>
      <c r="G5" s="14">
        <f t="shared" si="0"/>
        <v>0</v>
      </c>
      <c r="H5" s="13"/>
      <c r="I5" s="13"/>
      <c r="J5" s="13"/>
      <c r="K5" s="13"/>
      <c r="L5" s="14">
        <f t="shared" si="1"/>
        <v>0</v>
      </c>
      <c r="M5" s="13">
        <v>0</v>
      </c>
      <c r="N5" s="13"/>
      <c r="O5" s="13"/>
      <c r="P5" s="13"/>
      <c r="Q5" s="14">
        <f t="shared" si="2"/>
        <v>0</v>
      </c>
      <c r="R5" s="15">
        <f t="shared" si="3"/>
        <v>0</v>
      </c>
    </row>
    <row r="6" spans="1:18" x14ac:dyDescent="0.2">
      <c r="A6" s="25" t="s">
        <v>15</v>
      </c>
      <c r="B6" s="1" t="s">
        <v>12</v>
      </c>
      <c r="C6" s="5">
        <v>2626</v>
      </c>
      <c r="D6" s="5"/>
      <c r="E6" s="5"/>
      <c r="F6" s="5"/>
      <c r="G6" s="6">
        <f t="shared" si="0"/>
        <v>2626</v>
      </c>
      <c r="H6" s="5"/>
      <c r="I6" s="5"/>
      <c r="J6" s="5"/>
      <c r="K6" s="5"/>
      <c r="L6" s="6">
        <f t="shared" si="1"/>
        <v>0</v>
      </c>
      <c r="M6" s="5">
        <v>133930</v>
      </c>
      <c r="N6" s="5"/>
      <c r="O6" s="5"/>
      <c r="P6" s="5"/>
      <c r="Q6" s="6">
        <f t="shared" si="2"/>
        <v>133930</v>
      </c>
      <c r="R6" s="7">
        <f t="shared" si="3"/>
        <v>136556</v>
      </c>
    </row>
    <row r="7" spans="1:18" x14ac:dyDescent="0.2">
      <c r="A7" s="26"/>
      <c r="B7" s="8" t="s">
        <v>13</v>
      </c>
      <c r="C7" s="9">
        <v>0</v>
      </c>
      <c r="D7" s="9"/>
      <c r="E7" s="9"/>
      <c r="F7" s="9"/>
      <c r="G7" s="10">
        <f t="shared" si="0"/>
        <v>0</v>
      </c>
      <c r="H7" s="9"/>
      <c r="I7" s="9"/>
      <c r="J7" s="9"/>
      <c r="K7" s="9"/>
      <c r="L7" s="10">
        <f t="shared" si="1"/>
        <v>0</v>
      </c>
      <c r="M7" s="9">
        <v>349525.30637350504</v>
      </c>
      <c r="N7" s="9"/>
      <c r="O7" s="9"/>
      <c r="P7" s="9"/>
      <c r="Q7" s="10">
        <f t="shared" si="2"/>
        <v>349525.30637350504</v>
      </c>
      <c r="R7" s="11">
        <f t="shared" si="3"/>
        <v>349525.30637350504</v>
      </c>
    </row>
    <row r="8" spans="1:18" ht="16.5" thickBot="1" x14ac:dyDescent="0.25">
      <c r="A8" s="27"/>
      <c r="B8" s="12" t="s">
        <v>14</v>
      </c>
      <c r="C8" s="13">
        <v>0</v>
      </c>
      <c r="D8" s="13"/>
      <c r="E8" s="13"/>
      <c r="F8" s="13"/>
      <c r="G8" s="14">
        <f t="shared" si="0"/>
        <v>0</v>
      </c>
      <c r="H8" s="13"/>
      <c r="I8" s="13"/>
      <c r="J8" s="13"/>
      <c r="K8" s="13"/>
      <c r="L8" s="14">
        <f t="shared" si="1"/>
        <v>0</v>
      </c>
      <c r="M8" s="13">
        <v>0</v>
      </c>
      <c r="N8" s="13"/>
      <c r="O8" s="13"/>
      <c r="P8" s="13"/>
      <c r="Q8" s="14">
        <f t="shared" si="2"/>
        <v>0</v>
      </c>
      <c r="R8" s="15">
        <f t="shared" si="3"/>
        <v>0</v>
      </c>
    </row>
    <row r="9" spans="1:18" x14ac:dyDescent="0.2">
      <c r="A9" s="25" t="s">
        <v>16</v>
      </c>
      <c r="B9" s="1" t="s">
        <v>12</v>
      </c>
      <c r="C9" s="5">
        <v>14225</v>
      </c>
      <c r="D9" s="5">
        <v>3500</v>
      </c>
      <c r="E9" s="5"/>
      <c r="F9" s="5"/>
      <c r="G9" s="6">
        <f t="shared" si="0"/>
        <v>17725</v>
      </c>
      <c r="H9" s="5"/>
      <c r="I9" s="5"/>
      <c r="J9" s="5"/>
      <c r="K9" s="5"/>
      <c r="L9" s="6">
        <f t="shared" si="1"/>
        <v>0</v>
      </c>
      <c r="M9" s="5">
        <v>402892</v>
      </c>
      <c r="N9" s="5"/>
      <c r="O9" s="5"/>
      <c r="P9" s="5"/>
      <c r="Q9" s="6">
        <f t="shared" si="2"/>
        <v>402892</v>
      </c>
      <c r="R9" s="7">
        <f t="shared" si="3"/>
        <v>420617</v>
      </c>
    </row>
    <row r="10" spans="1:18" x14ac:dyDescent="0.2">
      <c r="A10" s="26"/>
      <c r="B10" s="8" t="s">
        <v>13</v>
      </c>
      <c r="C10" s="9">
        <v>491948.62189507426</v>
      </c>
      <c r="D10" s="9"/>
      <c r="E10" s="9"/>
      <c r="F10" s="9"/>
      <c r="G10" s="10">
        <f t="shared" si="0"/>
        <v>491948.62189507426</v>
      </c>
      <c r="H10" s="9"/>
      <c r="I10" s="9"/>
      <c r="J10" s="9"/>
      <c r="K10" s="9"/>
      <c r="L10" s="10">
        <f t="shared" si="1"/>
        <v>0</v>
      </c>
      <c r="M10" s="9">
        <v>707762.31735508784</v>
      </c>
      <c r="N10" s="9"/>
      <c r="O10" s="9"/>
      <c r="P10" s="9"/>
      <c r="Q10" s="10">
        <f t="shared" si="2"/>
        <v>707762.31735508784</v>
      </c>
      <c r="R10" s="11">
        <f t="shared" si="3"/>
        <v>1199710.9392501621</v>
      </c>
    </row>
    <row r="11" spans="1:18" ht="16.5" thickBot="1" x14ac:dyDescent="0.25">
      <c r="A11" s="27"/>
      <c r="B11" s="12" t="s">
        <v>14</v>
      </c>
      <c r="C11" s="13">
        <v>0</v>
      </c>
      <c r="D11" s="13"/>
      <c r="E11" s="13"/>
      <c r="F11" s="13"/>
      <c r="G11" s="14">
        <f t="shared" si="0"/>
        <v>0</v>
      </c>
      <c r="H11" s="13"/>
      <c r="I11" s="13"/>
      <c r="J11" s="13"/>
      <c r="K11" s="13"/>
      <c r="L11" s="14">
        <f t="shared" si="1"/>
        <v>0</v>
      </c>
      <c r="M11" s="13">
        <v>15273.93038042127</v>
      </c>
      <c r="N11" s="13"/>
      <c r="O11" s="13"/>
      <c r="P11" s="13"/>
      <c r="Q11" s="14">
        <f t="shared" si="2"/>
        <v>15273.93038042127</v>
      </c>
      <c r="R11" s="15">
        <f t="shared" si="3"/>
        <v>15273.93038042127</v>
      </c>
    </row>
    <row r="12" spans="1:18" x14ac:dyDescent="0.2">
      <c r="A12" s="25" t="s">
        <v>17</v>
      </c>
      <c r="B12" s="1" t="s">
        <v>12</v>
      </c>
      <c r="C12" s="5">
        <v>0</v>
      </c>
      <c r="D12" s="5"/>
      <c r="E12" s="5"/>
      <c r="F12" s="5"/>
      <c r="G12" s="6">
        <f t="shared" si="0"/>
        <v>0</v>
      </c>
      <c r="H12" s="5"/>
      <c r="I12" s="5"/>
      <c r="J12" s="5"/>
      <c r="K12" s="5"/>
      <c r="L12" s="6">
        <f t="shared" si="1"/>
        <v>0</v>
      </c>
      <c r="M12" s="5">
        <v>0</v>
      </c>
      <c r="N12" s="5"/>
      <c r="O12" s="5"/>
      <c r="P12" s="5"/>
      <c r="Q12" s="6">
        <f t="shared" si="2"/>
        <v>0</v>
      </c>
      <c r="R12" s="7">
        <f t="shared" si="3"/>
        <v>0</v>
      </c>
    </row>
    <row r="13" spans="1:18" x14ac:dyDescent="0.2">
      <c r="A13" s="26"/>
      <c r="B13" s="8" t="s">
        <v>13</v>
      </c>
      <c r="C13" s="9">
        <v>95868.551970873057</v>
      </c>
      <c r="D13" s="9"/>
      <c r="E13" s="9"/>
      <c r="F13" s="9"/>
      <c r="G13" s="10">
        <f t="shared" si="0"/>
        <v>95868.551970873057</v>
      </c>
      <c r="H13" s="9"/>
      <c r="I13" s="9"/>
      <c r="J13" s="9"/>
      <c r="K13" s="9"/>
      <c r="L13" s="10">
        <f t="shared" si="1"/>
        <v>0</v>
      </c>
      <c r="M13" s="9">
        <v>1352175.3221992068</v>
      </c>
      <c r="N13" s="9"/>
      <c r="O13" s="9"/>
      <c r="P13" s="9"/>
      <c r="Q13" s="10">
        <f t="shared" si="2"/>
        <v>1352175.3221992068</v>
      </c>
      <c r="R13" s="11">
        <f t="shared" si="3"/>
        <v>1448043.8741700798</v>
      </c>
    </row>
    <row r="14" spans="1:18" ht="16.5" thickBot="1" x14ac:dyDescent="0.25">
      <c r="A14" s="27"/>
      <c r="B14" s="12" t="s">
        <v>14</v>
      </c>
      <c r="C14" s="13">
        <v>0</v>
      </c>
      <c r="D14" s="13"/>
      <c r="E14" s="13"/>
      <c r="F14" s="13"/>
      <c r="G14" s="14">
        <f t="shared" si="0"/>
        <v>0</v>
      </c>
      <c r="H14" s="13"/>
      <c r="I14" s="13"/>
      <c r="J14" s="13"/>
      <c r="K14" s="13"/>
      <c r="L14" s="14">
        <f t="shared" si="1"/>
        <v>0</v>
      </c>
      <c r="M14" s="13">
        <v>198552.6023514368</v>
      </c>
      <c r="N14" s="13"/>
      <c r="O14" s="13"/>
      <c r="P14" s="13"/>
      <c r="Q14" s="14">
        <f t="shared" si="2"/>
        <v>198552.6023514368</v>
      </c>
      <c r="R14" s="15">
        <f t="shared" si="3"/>
        <v>198552.6023514368</v>
      </c>
    </row>
    <row r="15" spans="1:18" x14ac:dyDescent="0.2">
      <c r="A15" s="25" t="s">
        <v>18</v>
      </c>
      <c r="B15" s="1" t="s">
        <v>12</v>
      </c>
      <c r="C15" s="5">
        <v>0</v>
      </c>
      <c r="D15" s="5"/>
      <c r="E15" s="5"/>
      <c r="F15" s="5"/>
      <c r="G15" s="6">
        <f t="shared" si="0"/>
        <v>0</v>
      </c>
      <c r="H15" s="5"/>
      <c r="I15" s="5"/>
      <c r="J15" s="5"/>
      <c r="K15" s="5"/>
      <c r="L15" s="6">
        <f t="shared" si="1"/>
        <v>0</v>
      </c>
      <c r="M15" s="5">
        <v>0</v>
      </c>
      <c r="N15" s="5"/>
      <c r="O15" s="5"/>
      <c r="P15" s="5"/>
      <c r="Q15" s="6">
        <f t="shared" si="2"/>
        <v>0</v>
      </c>
      <c r="R15" s="7">
        <f t="shared" si="3"/>
        <v>0</v>
      </c>
    </row>
    <row r="16" spans="1:18" x14ac:dyDescent="0.2">
      <c r="A16" s="26"/>
      <c r="B16" s="8" t="s">
        <v>13</v>
      </c>
      <c r="C16" s="9">
        <v>0</v>
      </c>
      <c r="D16" s="9"/>
      <c r="E16" s="9"/>
      <c r="F16" s="9"/>
      <c r="G16" s="10">
        <f t="shared" si="0"/>
        <v>0</v>
      </c>
      <c r="H16" s="9"/>
      <c r="I16" s="9"/>
      <c r="J16" s="9"/>
      <c r="K16" s="9"/>
      <c r="L16" s="10">
        <f t="shared" si="1"/>
        <v>0</v>
      </c>
      <c r="M16" s="9">
        <v>552140.89671638329</v>
      </c>
      <c r="N16" s="9"/>
      <c r="O16" s="9"/>
      <c r="P16" s="9"/>
      <c r="Q16" s="10">
        <f t="shared" si="2"/>
        <v>552140.89671638329</v>
      </c>
      <c r="R16" s="11">
        <f t="shared" si="3"/>
        <v>552140.89671638329</v>
      </c>
    </row>
    <row r="17" spans="1:18" ht="16.5" thickBot="1" x14ac:dyDescent="0.25">
      <c r="A17" s="27"/>
      <c r="B17" s="12" t="s">
        <v>14</v>
      </c>
      <c r="C17" s="13">
        <v>0</v>
      </c>
      <c r="D17" s="13"/>
      <c r="E17" s="13"/>
      <c r="F17" s="13"/>
      <c r="G17" s="14">
        <f t="shared" si="0"/>
        <v>0</v>
      </c>
      <c r="H17" s="13"/>
      <c r="I17" s="13"/>
      <c r="J17" s="13"/>
      <c r="K17" s="13"/>
      <c r="L17" s="14">
        <f t="shared" si="1"/>
        <v>0</v>
      </c>
      <c r="M17" s="13">
        <v>99276.301175718399</v>
      </c>
      <c r="N17" s="13"/>
      <c r="O17" s="13"/>
      <c r="P17" s="13"/>
      <c r="Q17" s="14">
        <f t="shared" si="2"/>
        <v>99276.301175718399</v>
      </c>
      <c r="R17" s="15">
        <f t="shared" si="3"/>
        <v>99276.301175718399</v>
      </c>
    </row>
    <row r="18" spans="1:18" x14ac:dyDescent="0.2">
      <c r="A18" s="25" t="s">
        <v>19</v>
      </c>
      <c r="B18" s="1" t="s">
        <v>12</v>
      </c>
      <c r="C18" s="5">
        <v>0</v>
      </c>
      <c r="D18" s="5"/>
      <c r="E18" s="5"/>
      <c r="F18" s="5"/>
      <c r="G18" s="6">
        <f t="shared" si="0"/>
        <v>0</v>
      </c>
      <c r="H18" s="5"/>
      <c r="I18" s="5"/>
      <c r="J18" s="5"/>
      <c r="K18" s="5"/>
      <c r="L18" s="6">
        <f t="shared" si="1"/>
        <v>0</v>
      </c>
      <c r="M18" s="5">
        <v>4192</v>
      </c>
      <c r="N18" s="5"/>
      <c r="O18" s="5"/>
      <c r="P18" s="5"/>
      <c r="Q18" s="6">
        <f t="shared" si="2"/>
        <v>4192</v>
      </c>
      <c r="R18" s="7">
        <f t="shared" si="3"/>
        <v>4192</v>
      </c>
    </row>
    <row r="19" spans="1:18" x14ac:dyDescent="0.2">
      <c r="A19" s="26"/>
      <c r="B19" s="8" t="s">
        <v>13</v>
      </c>
      <c r="C19" s="9">
        <v>0</v>
      </c>
      <c r="D19" s="9"/>
      <c r="E19" s="9"/>
      <c r="F19" s="9"/>
      <c r="G19" s="10">
        <f t="shared" si="0"/>
        <v>0</v>
      </c>
      <c r="H19" s="9"/>
      <c r="I19" s="9"/>
      <c r="J19" s="9"/>
      <c r="K19" s="9"/>
      <c r="L19" s="10">
        <f t="shared" si="1"/>
        <v>0</v>
      </c>
      <c r="M19" s="9">
        <v>30210.765102866084</v>
      </c>
      <c r="N19" s="9"/>
      <c r="O19" s="9"/>
      <c r="P19" s="9"/>
      <c r="Q19" s="10">
        <f t="shared" si="2"/>
        <v>30210.765102866084</v>
      </c>
      <c r="R19" s="11">
        <f t="shared" si="3"/>
        <v>30210.765102866084</v>
      </c>
    </row>
    <row r="20" spans="1:18" ht="16.5" thickBot="1" x14ac:dyDescent="0.25">
      <c r="A20" s="27"/>
      <c r="B20" s="12" t="s">
        <v>14</v>
      </c>
      <c r="C20" s="13">
        <v>0</v>
      </c>
      <c r="D20" s="13"/>
      <c r="E20" s="13"/>
      <c r="F20" s="13"/>
      <c r="G20" s="14">
        <f t="shared" si="0"/>
        <v>0</v>
      </c>
      <c r="H20" s="13"/>
      <c r="I20" s="13"/>
      <c r="J20" s="13"/>
      <c r="K20" s="13"/>
      <c r="L20" s="14">
        <f t="shared" si="1"/>
        <v>0</v>
      </c>
      <c r="M20" s="13">
        <v>0</v>
      </c>
      <c r="N20" s="13"/>
      <c r="O20" s="13"/>
      <c r="P20" s="13"/>
      <c r="Q20" s="14">
        <f t="shared" si="2"/>
        <v>0</v>
      </c>
      <c r="R20" s="15">
        <f t="shared" si="3"/>
        <v>0</v>
      </c>
    </row>
    <row r="21" spans="1:18" x14ac:dyDescent="0.2">
      <c r="A21" s="25" t="s">
        <v>20</v>
      </c>
      <c r="B21" s="1" t="s">
        <v>12</v>
      </c>
      <c r="C21" s="5">
        <v>0</v>
      </c>
      <c r="D21" s="5"/>
      <c r="E21" s="5"/>
      <c r="F21" s="5"/>
      <c r="G21" s="6">
        <f t="shared" si="0"/>
        <v>0</v>
      </c>
      <c r="H21" s="5"/>
      <c r="I21" s="5"/>
      <c r="J21" s="5"/>
      <c r="K21" s="5"/>
      <c r="L21" s="6">
        <f t="shared" si="1"/>
        <v>0</v>
      </c>
      <c r="M21" s="5">
        <v>196</v>
      </c>
      <c r="N21" s="5"/>
      <c r="O21" s="5"/>
      <c r="P21" s="5"/>
      <c r="Q21" s="6">
        <f t="shared" si="2"/>
        <v>196</v>
      </c>
      <c r="R21" s="7">
        <f t="shared" si="3"/>
        <v>196</v>
      </c>
    </row>
    <row r="22" spans="1:18" x14ac:dyDescent="0.2">
      <c r="A22" s="26"/>
      <c r="B22" s="8" t="s">
        <v>13</v>
      </c>
      <c r="C22" s="9">
        <v>4723.6161498842575</v>
      </c>
      <c r="D22" s="9"/>
      <c r="E22" s="9"/>
      <c r="F22" s="9"/>
      <c r="G22" s="10">
        <f t="shared" si="0"/>
        <v>4723.6161498842575</v>
      </c>
      <c r="H22" s="9"/>
      <c r="I22" s="9"/>
      <c r="J22" s="9"/>
      <c r="K22" s="9"/>
      <c r="L22" s="10">
        <f t="shared" si="1"/>
        <v>0</v>
      </c>
      <c r="M22" s="9">
        <v>177876.70549183295</v>
      </c>
      <c r="N22" s="9"/>
      <c r="O22" s="9"/>
      <c r="P22" s="9"/>
      <c r="Q22" s="10">
        <f t="shared" si="2"/>
        <v>177876.70549183295</v>
      </c>
      <c r="R22" s="11">
        <f t="shared" si="3"/>
        <v>182600.32164171722</v>
      </c>
    </row>
    <row r="23" spans="1:18" ht="16.5" thickBot="1" x14ac:dyDescent="0.25">
      <c r="A23" s="27"/>
      <c r="B23" s="12" t="s">
        <v>14</v>
      </c>
      <c r="C23" s="13">
        <v>0</v>
      </c>
      <c r="D23" s="13"/>
      <c r="E23" s="13"/>
      <c r="F23" s="13"/>
      <c r="G23" s="14">
        <f t="shared" si="0"/>
        <v>0</v>
      </c>
      <c r="H23" s="13"/>
      <c r="I23" s="13"/>
      <c r="J23" s="13"/>
      <c r="K23" s="13"/>
      <c r="L23" s="14">
        <f t="shared" si="1"/>
        <v>0</v>
      </c>
      <c r="M23" s="13">
        <v>0</v>
      </c>
      <c r="N23" s="13"/>
      <c r="O23" s="13"/>
      <c r="P23" s="13"/>
      <c r="Q23" s="14">
        <f t="shared" si="2"/>
        <v>0</v>
      </c>
      <c r="R23" s="15">
        <f t="shared" si="3"/>
        <v>0</v>
      </c>
    </row>
    <row r="24" spans="1:18" x14ac:dyDescent="0.2">
      <c r="A24" s="25" t="s">
        <v>21</v>
      </c>
      <c r="B24" s="1" t="s">
        <v>12</v>
      </c>
      <c r="C24" s="5">
        <v>0</v>
      </c>
      <c r="D24" s="5"/>
      <c r="E24" s="5"/>
      <c r="F24" s="5"/>
      <c r="G24" s="6">
        <f t="shared" si="0"/>
        <v>0</v>
      </c>
      <c r="H24" s="5"/>
      <c r="I24" s="5"/>
      <c r="J24" s="5"/>
      <c r="K24" s="5"/>
      <c r="L24" s="6">
        <f t="shared" si="1"/>
        <v>0</v>
      </c>
      <c r="M24" s="5">
        <v>454</v>
      </c>
      <c r="N24" s="5"/>
      <c r="O24" s="5"/>
      <c r="P24" s="5"/>
      <c r="Q24" s="6">
        <f t="shared" si="2"/>
        <v>454</v>
      </c>
      <c r="R24" s="7">
        <f t="shared" si="3"/>
        <v>454</v>
      </c>
    </row>
    <row r="25" spans="1:18" x14ac:dyDescent="0.2">
      <c r="A25" s="26"/>
      <c r="B25" s="8" t="s">
        <v>13</v>
      </c>
      <c r="C25" s="16">
        <v>1023.6889735003632</v>
      </c>
      <c r="D25" s="9"/>
      <c r="E25" s="9"/>
      <c r="F25" s="9"/>
      <c r="G25" s="10">
        <f t="shared" si="0"/>
        <v>1023.6889735003632</v>
      </c>
      <c r="H25" s="9"/>
      <c r="I25" s="9"/>
      <c r="J25" s="9"/>
      <c r="K25" s="9"/>
      <c r="L25" s="10">
        <f t="shared" si="1"/>
        <v>0</v>
      </c>
      <c r="M25" s="9">
        <v>40130.836633007239</v>
      </c>
      <c r="N25" s="9"/>
      <c r="O25" s="9"/>
      <c r="P25" s="9"/>
      <c r="Q25" s="10">
        <f t="shared" si="2"/>
        <v>40130.836633007239</v>
      </c>
      <c r="R25" s="11">
        <f t="shared" si="3"/>
        <v>41154.525606507603</v>
      </c>
    </row>
    <row r="26" spans="1:18" ht="16.5" thickBot="1" x14ac:dyDescent="0.25">
      <c r="A26" s="27"/>
      <c r="B26" s="12" t="s">
        <v>14</v>
      </c>
      <c r="C26" s="13">
        <v>0</v>
      </c>
      <c r="D26" s="13"/>
      <c r="E26" s="13"/>
      <c r="F26" s="13"/>
      <c r="G26" s="14">
        <f t="shared" si="0"/>
        <v>0</v>
      </c>
      <c r="H26" s="13"/>
      <c r="I26" s="13"/>
      <c r="J26" s="13"/>
      <c r="K26" s="13"/>
      <c r="L26" s="14">
        <f t="shared" si="1"/>
        <v>0</v>
      </c>
      <c r="M26" s="13">
        <v>0</v>
      </c>
      <c r="N26" s="13"/>
      <c r="O26" s="13"/>
      <c r="P26" s="13"/>
      <c r="Q26" s="14">
        <f t="shared" si="2"/>
        <v>0</v>
      </c>
      <c r="R26" s="15">
        <f t="shared" si="3"/>
        <v>0</v>
      </c>
    </row>
    <row r="27" spans="1:18" x14ac:dyDescent="0.2">
      <c r="A27" s="25" t="s">
        <v>22</v>
      </c>
      <c r="B27" s="1" t="s">
        <v>12</v>
      </c>
      <c r="C27" s="5">
        <v>0</v>
      </c>
      <c r="D27" s="5"/>
      <c r="E27" s="5"/>
      <c r="F27" s="5"/>
      <c r="G27" s="6">
        <f t="shared" si="0"/>
        <v>0</v>
      </c>
      <c r="H27" s="5"/>
      <c r="I27" s="5"/>
      <c r="J27" s="5"/>
      <c r="K27" s="5"/>
      <c r="L27" s="6">
        <f t="shared" si="1"/>
        <v>0</v>
      </c>
      <c r="M27" s="5">
        <v>1032</v>
      </c>
      <c r="N27" s="5"/>
      <c r="O27" s="5"/>
      <c r="P27" s="5"/>
      <c r="Q27" s="6">
        <f t="shared" si="2"/>
        <v>1032</v>
      </c>
      <c r="R27" s="7">
        <f t="shared" si="3"/>
        <v>1032</v>
      </c>
    </row>
    <row r="28" spans="1:18" x14ac:dyDescent="0.2">
      <c r="A28" s="26"/>
      <c r="B28" s="8" t="s">
        <v>13</v>
      </c>
      <c r="C28" s="9">
        <v>498.31205086409597</v>
      </c>
      <c r="D28" s="9"/>
      <c r="E28" s="9"/>
      <c r="F28" s="9"/>
      <c r="G28" s="10">
        <f t="shared" si="0"/>
        <v>498.31205086409597</v>
      </c>
      <c r="H28" s="9"/>
      <c r="I28" s="9"/>
      <c r="J28" s="9"/>
      <c r="K28" s="9"/>
      <c r="L28" s="10">
        <f t="shared" si="1"/>
        <v>0</v>
      </c>
      <c r="M28" s="9">
        <v>13651.83973213937</v>
      </c>
      <c r="N28" s="9"/>
      <c r="O28" s="9"/>
      <c r="P28" s="9"/>
      <c r="Q28" s="10">
        <f t="shared" si="2"/>
        <v>13651.83973213937</v>
      </c>
      <c r="R28" s="11">
        <f t="shared" si="3"/>
        <v>14150.151783003466</v>
      </c>
    </row>
    <row r="29" spans="1:18" ht="16.5" thickBot="1" x14ac:dyDescent="0.25">
      <c r="A29" s="27"/>
      <c r="B29" s="12" t="s">
        <v>14</v>
      </c>
      <c r="C29" s="13">
        <v>0</v>
      </c>
      <c r="D29" s="13"/>
      <c r="E29" s="13"/>
      <c r="F29" s="13"/>
      <c r="G29" s="14">
        <f t="shared" si="0"/>
        <v>0</v>
      </c>
      <c r="H29" s="13"/>
      <c r="I29" s="13"/>
      <c r="J29" s="13"/>
      <c r="K29" s="13"/>
      <c r="L29" s="14">
        <f t="shared" si="1"/>
        <v>0</v>
      </c>
      <c r="M29" s="13">
        <v>0</v>
      </c>
      <c r="N29" s="13"/>
      <c r="O29" s="13"/>
      <c r="P29" s="13"/>
      <c r="Q29" s="14">
        <f t="shared" si="2"/>
        <v>0</v>
      </c>
      <c r="R29" s="15">
        <f t="shared" si="3"/>
        <v>0</v>
      </c>
    </row>
    <row r="30" spans="1:18" x14ac:dyDescent="0.2">
      <c r="A30" s="25" t="s">
        <v>23</v>
      </c>
      <c r="B30" s="1" t="s">
        <v>12</v>
      </c>
      <c r="C30" s="5">
        <v>0</v>
      </c>
      <c r="D30" s="5"/>
      <c r="E30" s="5"/>
      <c r="F30" s="5"/>
      <c r="G30" s="6">
        <f t="shared" si="0"/>
        <v>0</v>
      </c>
      <c r="H30" s="5"/>
      <c r="I30" s="5"/>
      <c r="J30" s="5"/>
      <c r="K30" s="5"/>
      <c r="L30" s="6">
        <f t="shared" si="1"/>
        <v>0</v>
      </c>
      <c r="M30" s="5">
        <v>0</v>
      </c>
      <c r="N30" s="5"/>
      <c r="O30" s="5"/>
      <c r="P30" s="5"/>
      <c r="Q30" s="6">
        <f t="shared" si="2"/>
        <v>0</v>
      </c>
      <c r="R30" s="7">
        <f t="shared" si="3"/>
        <v>0</v>
      </c>
    </row>
    <row r="31" spans="1:18" x14ac:dyDescent="0.2">
      <c r="A31" s="26"/>
      <c r="B31" s="8" t="s">
        <v>13</v>
      </c>
      <c r="C31" s="9">
        <v>211.74282033522289</v>
      </c>
      <c r="D31" s="9"/>
      <c r="E31" s="9"/>
      <c r="F31" s="9"/>
      <c r="G31" s="10">
        <f t="shared" si="0"/>
        <v>211.74282033522289</v>
      </c>
      <c r="H31" s="9"/>
      <c r="I31" s="9"/>
      <c r="J31" s="9"/>
      <c r="K31" s="9"/>
      <c r="L31" s="10">
        <f t="shared" si="1"/>
        <v>0</v>
      </c>
      <c r="M31" s="9">
        <v>2610.9641003741767</v>
      </c>
      <c r="N31" s="9"/>
      <c r="O31" s="9"/>
      <c r="P31" s="9"/>
      <c r="Q31" s="10">
        <f t="shared" si="2"/>
        <v>2610.9641003741767</v>
      </c>
      <c r="R31" s="11">
        <f t="shared" si="3"/>
        <v>2822.7069207093996</v>
      </c>
    </row>
    <row r="32" spans="1:18" ht="16.5" thickBot="1" x14ac:dyDescent="0.25">
      <c r="A32" s="27"/>
      <c r="B32" s="12" t="s">
        <v>14</v>
      </c>
      <c r="C32" s="13">
        <v>0</v>
      </c>
      <c r="D32" s="13"/>
      <c r="E32" s="13"/>
      <c r="F32" s="13"/>
      <c r="G32" s="14">
        <f t="shared" si="0"/>
        <v>0</v>
      </c>
      <c r="H32" s="13"/>
      <c r="I32" s="13"/>
      <c r="J32" s="13"/>
      <c r="K32" s="13"/>
      <c r="L32" s="14">
        <f t="shared" si="1"/>
        <v>0</v>
      </c>
      <c r="M32" s="13">
        <v>0</v>
      </c>
      <c r="N32" s="13"/>
      <c r="O32" s="13"/>
      <c r="P32" s="13"/>
      <c r="Q32" s="14">
        <f t="shared" si="2"/>
        <v>0</v>
      </c>
      <c r="R32" s="15">
        <f t="shared" si="3"/>
        <v>0</v>
      </c>
    </row>
    <row r="33" spans="1:18" x14ac:dyDescent="0.2">
      <c r="A33" s="25" t="s">
        <v>24</v>
      </c>
      <c r="B33" s="1" t="s">
        <v>12</v>
      </c>
      <c r="C33" s="5">
        <v>0</v>
      </c>
      <c r="D33" s="5"/>
      <c r="E33" s="5"/>
      <c r="F33" s="5"/>
      <c r="G33" s="6">
        <f t="shared" si="0"/>
        <v>0</v>
      </c>
      <c r="H33" s="5"/>
      <c r="I33" s="5"/>
      <c r="J33" s="5"/>
      <c r="K33" s="5"/>
      <c r="L33" s="6">
        <f t="shared" si="1"/>
        <v>0</v>
      </c>
      <c r="M33" s="5">
        <v>0</v>
      </c>
      <c r="N33" s="5"/>
      <c r="O33" s="5"/>
      <c r="P33" s="5"/>
      <c r="Q33" s="6">
        <f t="shared" si="2"/>
        <v>0</v>
      </c>
      <c r="R33" s="7">
        <f t="shared" si="3"/>
        <v>0</v>
      </c>
    </row>
    <row r="34" spans="1:18" x14ac:dyDescent="0.2">
      <c r="A34" s="26"/>
      <c r="B34" s="8" t="s">
        <v>13</v>
      </c>
      <c r="C34" s="9">
        <v>506.27230726767573</v>
      </c>
      <c r="D34" s="9"/>
      <c r="E34" s="9"/>
      <c r="F34" s="9"/>
      <c r="G34" s="10">
        <f t="shared" si="0"/>
        <v>506.27230726767573</v>
      </c>
      <c r="H34" s="9"/>
      <c r="I34" s="9"/>
      <c r="J34" s="9"/>
      <c r="K34" s="9"/>
      <c r="L34" s="10">
        <f t="shared" si="1"/>
        <v>0</v>
      </c>
      <c r="M34" s="9">
        <v>43623.79714289806</v>
      </c>
      <c r="N34" s="9"/>
      <c r="O34" s="9"/>
      <c r="P34" s="9"/>
      <c r="Q34" s="10">
        <f t="shared" si="2"/>
        <v>43623.79714289806</v>
      </c>
      <c r="R34" s="11">
        <f t="shared" si="3"/>
        <v>44130.069450165734</v>
      </c>
    </row>
    <row r="35" spans="1:18" ht="16.5" thickBot="1" x14ac:dyDescent="0.25">
      <c r="A35" s="27"/>
      <c r="B35" s="12" t="s">
        <v>14</v>
      </c>
      <c r="C35" s="13">
        <v>0</v>
      </c>
      <c r="D35" s="13"/>
      <c r="E35" s="13"/>
      <c r="F35" s="13"/>
      <c r="G35" s="14">
        <f t="shared" si="0"/>
        <v>0</v>
      </c>
      <c r="H35" s="13"/>
      <c r="I35" s="13"/>
      <c r="J35" s="13"/>
      <c r="K35" s="13"/>
      <c r="L35" s="14">
        <f t="shared" si="1"/>
        <v>0</v>
      </c>
      <c r="M35" s="13">
        <v>0</v>
      </c>
      <c r="N35" s="13"/>
      <c r="O35" s="13"/>
      <c r="P35" s="13"/>
      <c r="Q35" s="14">
        <f t="shared" si="2"/>
        <v>0</v>
      </c>
      <c r="R35" s="15">
        <f t="shared" si="3"/>
        <v>0</v>
      </c>
    </row>
    <row r="36" spans="1:18" x14ac:dyDescent="0.2">
      <c r="A36" s="25" t="s">
        <v>25</v>
      </c>
      <c r="B36" s="1" t="s">
        <v>12</v>
      </c>
      <c r="C36" s="5">
        <v>0</v>
      </c>
      <c r="D36" s="5"/>
      <c r="E36" s="5"/>
      <c r="F36" s="5"/>
      <c r="G36" s="6">
        <f t="shared" si="0"/>
        <v>0</v>
      </c>
      <c r="H36" s="5"/>
      <c r="I36" s="5"/>
      <c r="J36" s="5"/>
      <c r="K36" s="5"/>
      <c r="L36" s="6">
        <f t="shared" si="1"/>
        <v>0</v>
      </c>
      <c r="M36" s="5">
        <v>0</v>
      </c>
      <c r="N36" s="5"/>
      <c r="O36" s="5"/>
      <c r="P36" s="5"/>
      <c r="Q36" s="6">
        <f t="shared" si="2"/>
        <v>0</v>
      </c>
      <c r="R36" s="7">
        <f t="shared" si="3"/>
        <v>0</v>
      </c>
    </row>
    <row r="37" spans="1:18" x14ac:dyDescent="0.2">
      <c r="A37" s="26"/>
      <c r="B37" s="8" t="s">
        <v>13</v>
      </c>
      <c r="C37" s="9">
        <v>0</v>
      </c>
      <c r="D37" s="9"/>
      <c r="E37" s="9"/>
      <c r="F37" s="9"/>
      <c r="G37" s="10">
        <f t="shared" si="0"/>
        <v>0</v>
      </c>
      <c r="H37" s="9"/>
      <c r="I37" s="9"/>
      <c r="J37" s="9"/>
      <c r="K37" s="9"/>
      <c r="L37" s="10">
        <f t="shared" si="1"/>
        <v>0</v>
      </c>
      <c r="M37" s="9">
        <v>7891.7981985090209</v>
      </c>
      <c r="N37" s="9"/>
      <c r="O37" s="9"/>
      <c r="P37" s="9"/>
      <c r="Q37" s="10">
        <f t="shared" si="2"/>
        <v>7891.7981985090209</v>
      </c>
      <c r="R37" s="11">
        <f t="shared" si="3"/>
        <v>7891.7981985090209</v>
      </c>
    </row>
    <row r="38" spans="1:18" ht="16.5" thickBot="1" x14ac:dyDescent="0.25">
      <c r="A38" s="27"/>
      <c r="B38" s="12" t="s">
        <v>14</v>
      </c>
      <c r="C38" s="13">
        <v>0</v>
      </c>
      <c r="D38" s="13"/>
      <c r="E38" s="13"/>
      <c r="F38" s="13"/>
      <c r="G38" s="14">
        <f t="shared" si="0"/>
        <v>0</v>
      </c>
      <c r="H38" s="13"/>
      <c r="I38" s="13"/>
      <c r="J38" s="13"/>
      <c r="K38" s="13"/>
      <c r="L38" s="14">
        <f t="shared" si="1"/>
        <v>0</v>
      </c>
      <c r="M38" s="13">
        <v>0</v>
      </c>
      <c r="N38" s="13"/>
      <c r="O38" s="13"/>
      <c r="P38" s="13"/>
      <c r="Q38" s="14">
        <f t="shared" si="2"/>
        <v>0</v>
      </c>
      <c r="R38" s="15">
        <f t="shared" si="3"/>
        <v>0</v>
      </c>
    </row>
    <row r="39" spans="1:18" x14ac:dyDescent="0.2">
      <c r="A39" s="25" t="s">
        <v>26</v>
      </c>
      <c r="B39" s="1" t="s">
        <v>12</v>
      </c>
      <c r="C39" s="5">
        <v>0</v>
      </c>
      <c r="D39" s="5"/>
      <c r="E39" s="5"/>
      <c r="F39" s="5"/>
      <c r="G39" s="6">
        <f t="shared" si="0"/>
        <v>0</v>
      </c>
      <c r="H39" s="5"/>
      <c r="I39" s="5"/>
      <c r="J39" s="5"/>
      <c r="K39" s="5"/>
      <c r="L39" s="6">
        <f t="shared" si="1"/>
        <v>0</v>
      </c>
      <c r="M39" s="5">
        <v>0</v>
      </c>
      <c r="N39" s="5"/>
      <c r="O39" s="5"/>
      <c r="P39" s="5"/>
      <c r="Q39" s="6">
        <f t="shared" si="2"/>
        <v>0</v>
      </c>
      <c r="R39" s="7">
        <f t="shared" si="3"/>
        <v>0</v>
      </c>
    </row>
    <row r="40" spans="1:18" x14ac:dyDescent="0.2">
      <c r="A40" s="26"/>
      <c r="B40" s="8" t="s">
        <v>13</v>
      </c>
      <c r="C40" s="9">
        <v>0</v>
      </c>
      <c r="D40" s="9"/>
      <c r="E40" s="9"/>
      <c r="F40" s="9"/>
      <c r="G40" s="10">
        <f t="shared" si="0"/>
        <v>0</v>
      </c>
      <c r="H40" s="9"/>
      <c r="I40" s="9"/>
      <c r="J40" s="9"/>
      <c r="K40" s="9"/>
      <c r="L40" s="10">
        <f t="shared" si="1"/>
        <v>0</v>
      </c>
      <c r="M40" s="9">
        <v>197.41435880877921</v>
      </c>
      <c r="N40" s="9"/>
      <c r="O40" s="9"/>
      <c r="P40" s="9"/>
      <c r="Q40" s="10">
        <f t="shared" si="2"/>
        <v>197.41435880877921</v>
      </c>
      <c r="R40" s="11">
        <f t="shared" si="3"/>
        <v>197.41435880877921</v>
      </c>
    </row>
    <row r="41" spans="1:18" ht="16.5" thickBot="1" x14ac:dyDescent="0.25">
      <c r="A41" s="27"/>
      <c r="B41" s="12" t="s">
        <v>14</v>
      </c>
      <c r="C41" s="13">
        <v>0</v>
      </c>
      <c r="D41" s="13"/>
      <c r="E41" s="13"/>
      <c r="F41" s="13"/>
      <c r="G41" s="14">
        <f t="shared" si="0"/>
        <v>0</v>
      </c>
      <c r="H41" s="13"/>
      <c r="I41" s="13"/>
      <c r="J41" s="13"/>
      <c r="K41" s="13"/>
      <c r="L41" s="14">
        <f t="shared" si="1"/>
        <v>0</v>
      </c>
      <c r="M41" s="13">
        <v>0</v>
      </c>
      <c r="N41" s="13"/>
      <c r="O41" s="13"/>
      <c r="P41" s="13"/>
      <c r="Q41" s="14">
        <f t="shared" si="2"/>
        <v>0</v>
      </c>
      <c r="R41" s="15">
        <f t="shared" si="3"/>
        <v>0</v>
      </c>
    </row>
    <row r="42" spans="1:18" x14ac:dyDescent="0.2">
      <c r="A42" s="25" t="s">
        <v>27</v>
      </c>
      <c r="B42" s="1" t="s">
        <v>12</v>
      </c>
      <c r="C42" s="5">
        <v>317</v>
      </c>
      <c r="D42" s="5"/>
      <c r="E42" s="5"/>
      <c r="F42" s="5"/>
      <c r="G42" s="6">
        <f t="shared" si="0"/>
        <v>317</v>
      </c>
      <c r="H42" s="5"/>
      <c r="I42" s="5"/>
      <c r="J42" s="5"/>
      <c r="K42" s="5"/>
      <c r="L42" s="6">
        <f t="shared" si="1"/>
        <v>0</v>
      </c>
      <c r="M42" s="5">
        <v>21992</v>
      </c>
      <c r="N42" s="5"/>
      <c r="O42" s="5"/>
      <c r="P42" s="5"/>
      <c r="Q42" s="6">
        <f t="shared" si="2"/>
        <v>21992</v>
      </c>
      <c r="R42" s="7">
        <f t="shared" si="3"/>
        <v>22309</v>
      </c>
    </row>
    <row r="43" spans="1:18" x14ac:dyDescent="0.2">
      <c r="A43" s="26"/>
      <c r="B43" s="8" t="s">
        <v>13</v>
      </c>
      <c r="C43" s="9">
        <v>35208.214073033487</v>
      </c>
      <c r="D43" s="9"/>
      <c r="E43" s="9"/>
      <c r="F43" s="9"/>
      <c r="G43" s="10">
        <f t="shared" si="0"/>
        <v>35208.214073033487</v>
      </c>
      <c r="H43" s="9"/>
      <c r="I43" s="9"/>
      <c r="J43" s="9"/>
      <c r="K43" s="9"/>
      <c r="L43" s="10">
        <f t="shared" si="1"/>
        <v>0</v>
      </c>
      <c r="M43" s="9">
        <v>157149.78986819185</v>
      </c>
      <c r="N43" s="9"/>
      <c r="O43" s="9"/>
      <c r="P43" s="9"/>
      <c r="Q43" s="10">
        <f t="shared" si="2"/>
        <v>157149.78986819185</v>
      </c>
      <c r="R43" s="11">
        <f t="shared" si="3"/>
        <v>192358.00394122532</v>
      </c>
    </row>
    <row r="44" spans="1:18" ht="16.5" thickBot="1" x14ac:dyDescent="0.25">
      <c r="A44" s="27"/>
      <c r="B44" s="12" t="s">
        <v>14</v>
      </c>
      <c r="C44" s="13">
        <v>0</v>
      </c>
      <c r="D44" s="13"/>
      <c r="E44" s="13"/>
      <c r="F44" s="13"/>
      <c r="G44" s="14">
        <f t="shared" si="0"/>
        <v>0</v>
      </c>
      <c r="H44" s="13"/>
      <c r="I44" s="13"/>
      <c r="J44" s="13"/>
      <c r="K44" s="13"/>
      <c r="L44" s="14">
        <f t="shared" si="1"/>
        <v>0</v>
      </c>
      <c r="M44" s="13">
        <v>0</v>
      </c>
      <c r="N44" s="13"/>
      <c r="O44" s="13"/>
      <c r="P44" s="13"/>
      <c r="Q44" s="14">
        <f t="shared" si="2"/>
        <v>0</v>
      </c>
      <c r="R44" s="15">
        <f t="shared" si="3"/>
        <v>0</v>
      </c>
    </row>
    <row r="45" spans="1:18" x14ac:dyDescent="0.2">
      <c r="A45" s="25" t="s">
        <v>28</v>
      </c>
      <c r="B45" s="1" t="s">
        <v>12</v>
      </c>
      <c r="C45" s="5">
        <v>580</v>
      </c>
      <c r="D45" s="5">
        <v>5000</v>
      </c>
      <c r="E45" s="5"/>
      <c r="F45" s="5"/>
      <c r="G45" s="6">
        <f t="shared" si="0"/>
        <v>5580</v>
      </c>
      <c r="H45" s="5"/>
      <c r="I45" s="5"/>
      <c r="J45" s="5"/>
      <c r="K45" s="5"/>
      <c r="L45" s="6">
        <f t="shared" si="1"/>
        <v>0</v>
      </c>
      <c r="M45" s="5">
        <v>16520</v>
      </c>
      <c r="N45" s="5"/>
      <c r="O45" s="5"/>
      <c r="P45" s="5"/>
      <c r="Q45" s="6">
        <f t="shared" si="2"/>
        <v>16520</v>
      </c>
      <c r="R45" s="7">
        <f t="shared" si="3"/>
        <v>22100</v>
      </c>
    </row>
    <row r="46" spans="1:18" x14ac:dyDescent="0.2">
      <c r="A46" s="26"/>
      <c r="B46" s="8" t="s">
        <v>13</v>
      </c>
      <c r="C46" s="9">
        <v>0</v>
      </c>
      <c r="D46" s="9"/>
      <c r="E46" s="9"/>
      <c r="F46" s="9"/>
      <c r="G46" s="10">
        <f t="shared" si="0"/>
        <v>0</v>
      </c>
      <c r="H46" s="9"/>
      <c r="I46" s="9"/>
      <c r="J46" s="9"/>
      <c r="K46" s="9"/>
      <c r="L46" s="10">
        <f t="shared" si="1"/>
        <v>0</v>
      </c>
      <c r="M46" s="9">
        <v>784978.39652109263</v>
      </c>
      <c r="N46" s="9"/>
      <c r="O46" s="9"/>
      <c r="P46" s="9"/>
      <c r="Q46" s="10">
        <f t="shared" si="2"/>
        <v>784978.39652109263</v>
      </c>
      <c r="R46" s="11">
        <f t="shared" si="3"/>
        <v>784978.39652109263</v>
      </c>
    </row>
    <row r="47" spans="1:18" ht="16.5" thickBot="1" x14ac:dyDescent="0.25">
      <c r="A47" s="27"/>
      <c r="B47" s="12" t="s">
        <v>14</v>
      </c>
      <c r="C47" s="13">
        <v>0</v>
      </c>
      <c r="D47" s="13"/>
      <c r="E47" s="13"/>
      <c r="F47" s="13"/>
      <c r="G47" s="14">
        <f t="shared" si="0"/>
        <v>0</v>
      </c>
      <c r="H47" s="13"/>
      <c r="I47" s="13"/>
      <c r="J47" s="13"/>
      <c r="K47" s="13"/>
      <c r="L47" s="14">
        <f t="shared" si="1"/>
        <v>0</v>
      </c>
      <c r="M47" s="13">
        <v>28452.313181543708</v>
      </c>
      <c r="N47" s="13"/>
      <c r="O47" s="13"/>
      <c r="P47" s="13"/>
      <c r="Q47" s="14">
        <f t="shared" si="2"/>
        <v>28452.313181543708</v>
      </c>
      <c r="R47" s="15">
        <f t="shared" si="3"/>
        <v>28452.313181543708</v>
      </c>
    </row>
    <row r="48" spans="1:18" x14ac:dyDescent="0.2">
      <c r="A48" s="25" t="s">
        <v>29</v>
      </c>
      <c r="B48" s="1" t="s">
        <v>12</v>
      </c>
      <c r="C48" s="5">
        <v>0</v>
      </c>
      <c r="D48" s="5"/>
      <c r="E48" s="5"/>
      <c r="F48" s="5"/>
      <c r="G48" s="6">
        <f t="shared" si="0"/>
        <v>0</v>
      </c>
      <c r="H48" s="5"/>
      <c r="I48" s="5"/>
      <c r="J48" s="5"/>
      <c r="K48" s="5"/>
      <c r="L48" s="6">
        <f t="shared" si="1"/>
        <v>0</v>
      </c>
      <c r="M48" s="5">
        <v>14455</v>
      </c>
      <c r="N48" s="5"/>
      <c r="O48" s="5"/>
      <c r="P48" s="5"/>
      <c r="Q48" s="6">
        <f t="shared" si="2"/>
        <v>14455</v>
      </c>
      <c r="R48" s="7">
        <f t="shared" si="3"/>
        <v>14455</v>
      </c>
    </row>
    <row r="49" spans="1:25" x14ac:dyDescent="0.2">
      <c r="A49" s="26"/>
      <c r="B49" s="8" t="s">
        <v>13</v>
      </c>
      <c r="C49" s="9">
        <v>0</v>
      </c>
      <c r="D49" s="9"/>
      <c r="E49" s="9"/>
      <c r="F49" s="9"/>
      <c r="G49" s="10">
        <f t="shared" si="0"/>
        <v>0</v>
      </c>
      <c r="H49" s="9"/>
      <c r="I49" s="9"/>
      <c r="J49" s="9"/>
      <c r="K49" s="9"/>
      <c r="L49" s="10">
        <f t="shared" si="1"/>
        <v>0</v>
      </c>
      <c r="M49" s="9">
        <v>4754382.5408840934</v>
      </c>
      <c r="N49" s="9"/>
      <c r="O49" s="9"/>
      <c r="P49" s="9"/>
      <c r="Q49" s="10">
        <f>SUM(M49:P49)</f>
        <v>4754382.5408840934</v>
      </c>
      <c r="R49" s="11">
        <f t="shared" si="3"/>
        <v>4754382.5408840934</v>
      </c>
    </row>
    <row r="50" spans="1:25" ht="16.5" thickBot="1" x14ac:dyDescent="0.25">
      <c r="A50" s="27"/>
      <c r="B50" s="12" t="s">
        <v>14</v>
      </c>
      <c r="C50" s="13">
        <v>0</v>
      </c>
      <c r="D50" s="13"/>
      <c r="E50" s="13"/>
      <c r="F50" s="13"/>
      <c r="G50" s="14">
        <f t="shared" si="0"/>
        <v>0</v>
      </c>
      <c r="H50" s="13"/>
      <c r="I50" s="13"/>
      <c r="J50" s="13"/>
      <c r="K50" s="13"/>
      <c r="L50" s="14">
        <f t="shared" si="1"/>
        <v>0</v>
      </c>
      <c r="M50" s="13">
        <v>883576.85291087988</v>
      </c>
      <c r="N50" s="13"/>
      <c r="O50" s="13"/>
      <c r="P50" s="13"/>
      <c r="Q50" s="14">
        <f t="shared" si="2"/>
        <v>883576.85291087988</v>
      </c>
      <c r="R50" s="15">
        <f t="shared" si="3"/>
        <v>883576.85291087988</v>
      </c>
    </row>
    <row r="51" spans="1:25" x14ac:dyDescent="0.2">
      <c r="A51" s="25" t="s">
        <v>30</v>
      </c>
      <c r="B51" s="1" t="s">
        <v>31</v>
      </c>
      <c r="C51" s="5">
        <v>875</v>
      </c>
      <c r="D51" s="5">
        <v>5000</v>
      </c>
      <c r="E51" s="5"/>
      <c r="F51" s="5"/>
      <c r="G51" s="6">
        <f t="shared" si="0"/>
        <v>5875</v>
      </c>
      <c r="H51" s="5"/>
      <c r="I51" s="5"/>
      <c r="J51" s="5"/>
      <c r="K51" s="5"/>
      <c r="L51" s="6">
        <f t="shared" si="1"/>
        <v>0</v>
      </c>
      <c r="M51" s="5">
        <v>0</v>
      </c>
      <c r="N51" s="5"/>
      <c r="O51" s="5"/>
      <c r="P51" s="5"/>
      <c r="Q51" s="6">
        <f t="shared" si="2"/>
        <v>0</v>
      </c>
      <c r="R51" s="7">
        <f t="shared" si="3"/>
        <v>5875</v>
      </c>
    </row>
    <row r="52" spans="1:25" x14ac:dyDescent="0.2">
      <c r="A52" s="26"/>
      <c r="B52" s="8" t="s">
        <v>13</v>
      </c>
      <c r="C52" s="9"/>
      <c r="D52" s="9"/>
      <c r="E52" s="9"/>
      <c r="F52" s="9"/>
      <c r="G52" s="10">
        <f t="shared" si="0"/>
        <v>0</v>
      </c>
      <c r="H52" s="9"/>
      <c r="I52" s="9"/>
      <c r="J52" s="9"/>
      <c r="K52" s="9"/>
      <c r="L52" s="10">
        <f t="shared" si="1"/>
        <v>0</v>
      </c>
      <c r="M52" s="9">
        <v>80326.947368523834</v>
      </c>
      <c r="N52" s="9"/>
      <c r="O52" s="9"/>
      <c r="P52" s="9"/>
      <c r="Q52" s="10">
        <f t="shared" si="2"/>
        <v>80326.947368523834</v>
      </c>
      <c r="R52" s="11">
        <f t="shared" si="3"/>
        <v>80326.947368523834</v>
      </c>
    </row>
    <row r="53" spans="1:25" ht="16.5" thickBot="1" x14ac:dyDescent="0.25">
      <c r="A53" s="27"/>
      <c r="B53" s="12" t="s">
        <v>14</v>
      </c>
      <c r="C53" s="13"/>
      <c r="D53" s="13"/>
      <c r="E53" s="13"/>
      <c r="F53" s="13"/>
      <c r="G53" s="14">
        <f t="shared" si="0"/>
        <v>0</v>
      </c>
      <c r="H53" s="13"/>
      <c r="I53" s="13"/>
      <c r="J53" s="13"/>
      <c r="K53" s="13"/>
      <c r="L53" s="14">
        <f t="shared" si="1"/>
        <v>0</v>
      </c>
      <c r="M53" s="13">
        <v>0</v>
      </c>
      <c r="N53" s="13"/>
      <c r="O53" s="13"/>
      <c r="P53" s="13"/>
      <c r="Q53" s="14">
        <f t="shared" si="2"/>
        <v>0</v>
      </c>
      <c r="R53" s="15">
        <f t="shared" si="3"/>
        <v>0</v>
      </c>
    </row>
    <row r="54" spans="1:25" x14ac:dyDescent="0.2">
      <c r="A54" s="25" t="s">
        <v>32</v>
      </c>
      <c r="B54" s="1" t="s">
        <v>31</v>
      </c>
      <c r="C54" s="5"/>
      <c r="D54" s="5"/>
      <c r="E54" s="5"/>
      <c r="F54" s="5"/>
      <c r="G54" s="6">
        <f t="shared" si="0"/>
        <v>0</v>
      </c>
      <c r="H54" s="5"/>
      <c r="I54" s="5"/>
      <c r="J54" s="5"/>
      <c r="K54" s="5"/>
      <c r="L54" s="6">
        <f t="shared" si="1"/>
        <v>0</v>
      </c>
      <c r="M54" s="5">
        <v>0</v>
      </c>
      <c r="N54" s="5"/>
      <c r="O54" s="5"/>
      <c r="P54" s="5"/>
      <c r="Q54" s="6">
        <f t="shared" si="2"/>
        <v>0</v>
      </c>
      <c r="R54" s="7">
        <f t="shared" si="3"/>
        <v>0</v>
      </c>
    </row>
    <row r="55" spans="1:25" x14ac:dyDescent="0.2">
      <c r="A55" s="26"/>
      <c r="B55" s="8" t="s">
        <v>13</v>
      </c>
      <c r="C55" s="9"/>
      <c r="D55" s="9"/>
      <c r="E55" s="9"/>
      <c r="F55" s="9"/>
      <c r="G55" s="10">
        <f t="shared" si="0"/>
        <v>0</v>
      </c>
      <c r="H55" s="9"/>
      <c r="I55" s="9"/>
      <c r="J55" s="9"/>
      <c r="K55" s="9"/>
      <c r="L55" s="10">
        <f t="shared" si="1"/>
        <v>0</v>
      </c>
      <c r="M55" s="9">
        <v>0</v>
      </c>
      <c r="N55" s="9"/>
      <c r="O55" s="9"/>
      <c r="P55" s="9"/>
      <c r="Q55" s="10">
        <f t="shared" si="2"/>
        <v>0</v>
      </c>
      <c r="R55" s="11">
        <f t="shared" si="3"/>
        <v>0</v>
      </c>
    </row>
    <row r="56" spans="1:25" ht="16.5" thickBot="1" x14ac:dyDescent="0.25">
      <c r="A56" s="27"/>
      <c r="B56" s="12" t="s">
        <v>14</v>
      </c>
      <c r="C56" s="13"/>
      <c r="D56" s="13"/>
      <c r="E56" s="13"/>
      <c r="F56" s="13"/>
      <c r="G56" s="14">
        <f t="shared" si="0"/>
        <v>0</v>
      </c>
      <c r="H56" s="13"/>
      <c r="I56" s="13"/>
      <c r="J56" s="13"/>
      <c r="K56" s="13"/>
      <c r="L56" s="14">
        <f t="shared" si="1"/>
        <v>0</v>
      </c>
      <c r="M56" s="13">
        <v>0</v>
      </c>
      <c r="N56" s="13"/>
      <c r="O56" s="13"/>
      <c r="P56" s="13"/>
      <c r="Q56" s="14">
        <f t="shared" si="2"/>
        <v>0</v>
      </c>
      <c r="R56" s="15">
        <f t="shared" si="3"/>
        <v>0</v>
      </c>
    </row>
    <row r="57" spans="1:25" x14ac:dyDescent="0.2">
      <c r="A57" s="25" t="s">
        <v>33</v>
      </c>
      <c r="B57" s="1" t="s">
        <v>31</v>
      </c>
      <c r="C57" s="5"/>
      <c r="D57" s="5"/>
      <c r="E57" s="5"/>
      <c r="F57" s="5"/>
      <c r="G57" s="6">
        <f t="shared" si="0"/>
        <v>0</v>
      </c>
      <c r="H57" s="5"/>
      <c r="I57" s="5"/>
      <c r="J57" s="5"/>
      <c r="K57" s="5"/>
      <c r="L57" s="6">
        <f t="shared" si="1"/>
        <v>0</v>
      </c>
      <c r="M57" s="5">
        <v>41</v>
      </c>
      <c r="N57" s="5"/>
      <c r="O57" s="5"/>
      <c r="P57" s="5"/>
      <c r="Q57" s="6">
        <f t="shared" si="2"/>
        <v>41</v>
      </c>
      <c r="R57" s="7">
        <f t="shared" si="3"/>
        <v>41</v>
      </c>
    </row>
    <row r="58" spans="1:25" x14ac:dyDescent="0.2">
      <c r="A58" s="26"/>
      <c r="B58" s="8" t="s">
        <v>13</v>
      </c>
      <c r="C58" s="9"/>
      <c r="D58" s="9"/>
      <c r="E58" s="9"/>
      <c r="F58" s="9"/>
      <c r="G58" s="10">
        <f t="shared" si="0"/>
        <v>0</v>
      </c>
      <c r="H58" s="9"/>
      <c r="I58" s="9"/>
      <c r="J58" s="9"/>
      <c r="K58" s="9"/>
      <c r="L58" s="10">
        <f t="shared" si="1"/>
        <v>0</v>
      </c>
      <c r="M58" s="9">
        <v>230.84743570381443</v>
      </c>
      <c r="N58" s="9"/>
      <c r="O58" s="9"/>
      <c r="P58" s="9"/>
      <c r="Q58" s="10">
        <f t="shared" si="2"/>
        <v>230.84743570381443</v>
      </c>
      <c r="R58" s="11">
        <f t="shared" si="3"/>
        <v>230.84743570381443</v>
      </c>
    </row>
    <row r="59" spans="1:25" ht="16.5" thickBot="1" x14ac:dyDescent="0.25">
      <c r="A59" s="27"/>
      <c r="B59" s="12" t="s">
        <v>14</v>
      </c>
      <c r="C59" s="13"/>
      <c r="D59" s="13"/>
      <c r="E59" s="13"/>
      <c r="F59" s="13"/>
      <c r="G59" s="14">
        <f t="shared" si="0"/>
        <v>0</v>
      </c>
      <c r="H59" s="13"/>
      <c r="I59" s="13"/>
      <c r="J59" s="13"/>
      <c r="K59" s="13"/>
      <c r="L59" s="14">
        <f t="shared" si="1"/>
        <v>0</v>
      </c>
      <c r="M59" s="13">
        <v>0</v>
      </c>
      <c r="N59" s="13"/>
      <c r="O59" s="13"/>
      <c r="P59" s="13"/>
      <c r="Q59" s="14">
        <f t="shared" si="2"/>
        <v>0</v>
      </c>
      <c r="R59" s="15">
        <f t="shared" si="3"/>
        <v>0</v>
      </c>
    </row>
    <row r="60" spans="1:25" x14ac:dyDescent="0.2">
      <c r="A60" s="25" t="s">
        <v>34</v>
      </c>
      <c r="B60" s="1" t="s">
        <v>12</v>
      </c>
      <c r="C60" s="5"/>
      <c r="D60" s="5"/>
      <c r="E60" s="5"/>
      <c r="F60" s="5"/>
      <c r="G60" s="6">
        <f t="shared" si="0"/>
        <v>0</v>
      </c>
      <c r="H60" s="5"/>
      <c r="I60" s="5"/>
      <c r="J60" s="5"/>
      <c r="K60" s="5"/>
      <c r="L60" s="6">
        <f t="shared" si="1"/>
        <v>0</v>
      </c>
      <c r="M60" s="5">
        <v>1606653.9172360003</v>
      </c>
      <c r="N60" s="5"/>
      <c r="O60" s="5"/>
      <c r="P60" s="5"/>
      <c r="Q60" s="6">
        <f t="shared" si="2"/>
        <v>1606653.9172360003</v>
      </c>
      <c r="R60" s="7">
        <f t="shared" si="3"/>
        <v>1606653.9172360003</v>
      </c>
    </row>
    <row r="61" spans="1:25" x14ac:dyDescent="0.2">
      <c r="A61" s="26"/>
      <c r="B61" s="8" t="s">
        <v>13</v>
      </c>
      <c r="C61" s="9"/>
      <c r="D61" s="9"/>
      <c r="E61" s="9"/>
      <c r="F61" s="9"/>
      <c r="G61" s="10">
        <f t="shared" si="0"/>
        <v>0</v>
      </c>
      <c r="H61" s="9"/>
      <c r="I61" s="9"/>
      <c r="J61" s="9"/>
      <c r="K61" s="9"/>
      <c r="L61" s="10">
        <f t="shared" si="1"/>
        <v>0</v>
      </c>
      <c r="M61" s="9">
        <v>131124.57704094611</v>
      </c>
      <c r="N61" s="9"/>
      <c r="O61" s="9"/>
      <c r="P61" s="9"/>
      <c r="Q61" s="10">
        <f t="shared" si="2"/>
        <v>131124.57704094611</v>
      </c>
      <c r="R61" s="11">
        <f t="shared" si="3"/>
        <v>131124.57704094611</v>
      </c>
    </row>
    <row r="62" spans="1:25" ht="16.5" thickBot="1" x14ac:dyDescent="0.25">
      <c r="A62" s="27"/>
      <c r="B62" s="12" t="s">
        <v>14</v>
      </c>
      <c r="C62" s="13"/>
      <c r="D62" s="13"/>
      <c r="E62" s="13"/>
      <c r="F62" s="13"/>
      <c r="G62" s="14">
        <f t="shared" si="0"/>
        <v>0</v>
      </c>
      <c r="H62" s="13"/>
      <c r="I62" s="13"/>
      <c r="J62" s="13"/>
      <c r="K62" s="13"/>
      <c r="L62" s="14">
        <f t="shared" si="1"/>
        <v>0</v>
      </c>
      <c r="M62" s="13">
        <v>0</v>
      </c>
      <c r="N62" s="13"/>
      <c r="O62" s="13"/>
      <c r="P62" s="13"/>
      <c r="Q62" s="14">
        <f t="shared" si="2"/>
        <v>0</v>
      </c>
      <c r="R62" s="15">
        <f t="shared" si="3"/>
        <v>0</v>
      </c>
    </row>
    <row r="63" spans="1:25" ht="16.5" thickTop="1" x14ac:dyDescent="0.2">
      <c r="A63" s="28" t="s">
        <v>35</v>
      </c>
      <c r="B63" s="17" t="s">
        <v>12</v>
      </c>
      <c r="C63" s="18">
        <f>C3+C6+C9+C12+C15+C18+C21+C24+C27+C30+C33+C36+C39+C42+C45+C48+C51+C57+C60</f>
        <v>18643</v>
      </c>
      <c r="D63" s="18">
        <f t="shared" ref="D63:F65" si="4">D3+D6+D9+D12+D15+D18+D21+D24+D27+D30+D33+D36+D39+D42+D45+D48+D51+D57+D60</f>
        <v>13500</v>
      </c>
      <c r="E63" s="18">
        <f t="shared" si="4"/>
        <v>0</v>
      </c>
      <c r="F63" s="18">
        <f t="shared" si="4"/>
        <v>0</v>
      </c>
      <c r="G63" s="18">
        <f>SUM(C63:F63)</f>
        <v>32143</v>
      </c>
      <c r="H63" s="18">
        <f>H3+H6+H9+H12+H15+H18+H21+H24+H27+H30+H33+H36+H39+H42+H45+H48+H51+H57+H60</f>
        <v>0</v>
      </c>
      <c r="I63" s="18">
        <f t="shared" ref="I63:K65" si="5">I3+I6+I9+I12+I15+I18+I21+I24+I27+I30+I33+I36+I39+I42+I45+I48+I51+I57+I60</f>
        <v>0</v>
      </c>
      <c r="J63" s="18">
        <f t="shared" si="5"/>
        <v>0</v>
      </c>
      <c r="K63" s="18">
        <f>K3+K6+K9+K12+K15+K18+K21+K24+K27+K30+K33+K36+K39+K42+K45+K48+K51+K57+K60</f>
        <v>0</v>
      </c>
      <c r="L63" s="18">
        <f t="shared" si="1"/>
        <v>0</v>
      </c>
      <c r="M63" s="18">
        <f t="shared" ref="M63:P63" si="6">M3+M6+M9+M12+M15+M18+M21+M24+M27+M30+M33+M36+M39+M42+M45+M48+M51+M57+M60</f>
        <v>2202880.9172360003</v>
      </c>
      <c r="N63" s="18">
        <f t="shared" si="6"/>
        <v>0</v>
      </c>
      <c r="O63" s="18">
        <f>O3+O6+O9+O12+O15+O18+O21+O24+O27+O30+O33+O36+O39+O42+O45+O48+O51+O57+O60</f>
        <v>1500</v>
      </c>
      <c r="P63" s="18">
        <f t="shared" si="6"/>
        <v>0</v>
      </c>
      <c r="Q63" s="18">
        <f t="shared" si="2"/>
        <v>2204380.9172360003</v>
      </c>
      <c r="R63" s="19">
        <f t="shared" si="3"/>
        <v>2236523.9172360003</v>
      </c>
      <c r="W63" s="20"/>
      <c r="Y63" s="20"/>
    </row>
    <row r="64" spans="1:25" x14ac:dyDescent="0.2">
      <c r="A64" s="29"/>
      <c r="B64" s="21" t="s">
        <v>13</v>
      </c>
      <c r="C64" s="10">
        <f>C4+C7+C10+C13+C16+C19+C22+C25+C28+C31+C34+C37+C40+C43+C46+C49+C52+C58+C61</f>
        <v>629989.02024083247</v>
      </c>
      <c r="D64" s="10">
        <f t="shared" si="4"/>
        <v>0</v>
      </c>
      <c r="E64" s="10">
        <f t="shared" si="4"/>
        <v>0</v>
      </c>
      <c r="F64" s="10">
        <f t="shared" si="4"/>
        <v>0</v>
      </c>
      <c r="G64" s="10">
        <f t="shared" ref="G64:G65" si="7">SUM(C64:F64)</f>
        <v>629989.02024083247</v>
      </c>
      <c r="H64" s="10">
        <f>H4+H7+H10+H13+H16+H19+H22+H25+H28+H31+H34+H37+H40+H43+H46+H49+H52+H58+H61</f>
        <v>0</v>
      </c>
      <c r="I64" s="10">
        <f t="shared" si="5"/>
        <v>0</v>
      </c>
      <c r="J64" s="10">
        <f t="shared" si="5"/>
        <v>0</v>
      </c>
      <c r="K64" s="10">
        <f>K4+K7+K10+K13+K16+K19+K22+K25+K28+K31+K34+K37+K40+K43+K46+K49+K52+K58+K61</f>
        <v>0</v>
      </c>
      <c r="L64" s="10">
        <f t="shared" si="1"/>
        <v>0</v>
      </c>
      <c r="M64" s="10">
        <f>M4+M7+M10+M13+M16+M19+M22+M25+M28+M31+M34+M37+M40+M43+M46+M49+M52+M58+M61</f>
        <v>9185991.0625231694</v>
      </c>
      <c r="N64" s="10">
        <f>N4+N7+N10+N13+N16+N19+N22+N25+N28+N31+N34+N37+N40+N43+N46+N49+N52+N58+N61</f>
        <v>0</v>
      </c>
      <c r="O64" s="10">
        <f>O4+O7+O10+O13+O16+O19+O22+O25+O28+O31+O34+O37+O40+O43+O46+O49+O52+O58+O61</f>
        <v>0</v>
      </c>
      <c r="P64" s="10">
        <f>P4+P7+P10+P13+P16+P19+P22+P25+P28+P31+P34+P37+P40+P43+P46+P49+P52+P58+P61</f>
        <v>0</v>
      </c>
      <c r="Q64" s="10">
        <f t="shared" si="2"/>
        <v>9185991.0625231694</v>
      </c>
      <c r="R64" s="11">
        <f t="shared" si="3"/>
        <v>9815980.0827640016</v>
      </c>
      <c r="W64" s="20"/>
      <c r="Y64" s="20"/>
    </row>
    <row r="65" spans="1:23" ht="16.5" thickBot="1" x14ac:dyDescent="0.25">
      <c r="A65" s="30"/>
      <c r="B65" s="22" t="s">
        <v>14</v>
      </c>
      <c r="C65" s="14">
        <f>C5+C8+C11+C14+C17+C20+C23+C26+C29+C32+C35+C38+C41+C44+C47+C50+C53+C59+C62</f>
        <v>0</v>
      </c>
      <c r="D65" s="14">
        <f t="shared" si="4"/>
        <v>0</v>
      </c>
      <c r="E65" s="14">
        <f t="shared" si="4"/>
        <v>0</v>
      </c>
      <c r="F65" s="14">
        <f t="shared" si="4"/>
        <v>0</v>
      </c>
      <c r="G65" s="14">
        <f t="shared" si="7"/>
        <v>0</v>
      </c>
      <c r="H65" s="14">
        <f>H5+H8+H11+H14+H17+H20+H23+H26+H29+H32+H35+H38+H41+H44+H47+H50+H53+H59+H62</f>
        <v>0</v>
      </c>
      <c r="I65" s="14">
        <f t="shared" si="5"/>
        <v>0</v>
      </c>
      <c r="J65" s="14">
        <f t="shared" si="5"/>
        <v>0</v>
      </c>
      <c r="K65" s="14">
        <f t="shared" si="5"/>
        <v>0</v>
      </c>
      <c r="L65" s="14">
        <f t="shared" si="1"/>
        <v>0</v>
      </c>
      <c r="M65" s="14">
        <f>M5+M8+M11+M14+M17+M20+M23+M26+M29+M32+M35+M38+M41+M44+M47+M50+M53+M59+M62</f>
        <v>1225132</v>
      </c>
      <c r="N65" s="14">
        <f>N5+N8+N11+N14+N17+N20+N23+N26+N29+N32+N35+N38+N41+N44+N47+N50+N53+N59+N62</f>
        <v>0</v>
      </c>
      <c r="O65" s="14">
        <f>O5+O8+O11+O14+O17+O20+O23+O26+O29+O32+O35+O38+O41+O44+O47+O50+O53+O59+O62</f>
        <v>0</v>
      </c>
      <c r="P65" s="14">
        <f>P5+P8+P11+P14+P17+P20+P23+P26+P29+P32+P35+P38+P41+P44+P47+P50+P53+P59+P62</f>
        <v>0</v>
      </c>
      <c r="Q65" s="14">
        <f t="shared" si="2"/>
        <v>1225132</v>
      </c>
      <c r="R65" s="15">
        <f t="shared" si="3"/>
        <v>1225132</v>
      </c>
      <c r="W65" s="20"/>
    </row>
    <row r="66" spans="1:23" ht="30" x14ac:dyDescent="0.2">
      <c r="D66" s="24"/>
      <c r="M66" s="20"/>
    </row>
  </sheetData>
  <sheetProtection formatCells="0" formatColumns="0" formatRows="0"/>
  <mergeCells count="26">
    <mergeCell ref="A3:A5"/>
    <mergeCell ref="A1:A2"/>
    <mergeCell ref="C1:G1"/>
    <mergeCell ref="H1:L1"/>
    <mergeCell ref="M1:Q1"/>
    <mergeCell ref="R1:R2"/>
    <mergeCell ref="A39:A41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60:A62"/>
    <mergeCell ref="A63:A65"/>
    <mergeCell ref="A42:A44"/>
    <mergeCell ref="A45:A47"/>
    <mergeCell ref="A48:A50"/>
    <mergeCell ref="A51:A53"/>
    <mergeCell ref="A54:A56"/>
    <mergeCell ref="A57:A59"/>
  </mergeCells>
  <printOptions horizontalCentered="1" verticalCentered="1"/>
  <pageMargins left="0.23622047244094491" right="0.78740157480314965" top="0.74803149606299213" bottom="0.74803149606299213" header="0.39370078740157483" footer="0.39370078740157483"/>
  <pageSetup paperSize="9" scale="69" fitToWidth="5" orientation="portrait" r:id="rId1"/>
  <headerFooter>
    <oddHeader>&amp;L&amp;"B Yekan,Regular"&amp;12مبالغ به میلیون ریال&amp;C&amp;"B Nazanin,Bold"&amp;14بودجه تفصیلی عملکرد دانشگاه علوم پزشکی و خدمات بهداشتی درمانی ابن سینا همدان سال 1400&amp;R&amp;"B Yekan,Bold"&amp;12 9</oddHeader>
    <oddFooter>&amp;L&amp;"B Nazanin,Bold"  رییس مرکز بودجه : دکتر سیدجواد طبائیان&amp;C&amp;"B Nazanin,Bold"معاون توسعه : دکتر بابک یوسفی&amp;R&amp;"B Nazanin,Bold"      رییس: دکتر محمدمهدی مجذوبی</oddFoot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2.2</vt:lpstr>
      <vt:lpstr>'2.2'!Print_Area</vt:lpstr>
      <vt:lpstr>'2.2'!Print_Titles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2023-05-06T08:59:56Z</dcterms:created>
  <dcterms:modified xsi:type="dcterms:W3CDTF">2023-05-06T09:01:35Z</dcterms:modified>
</cp:coreProperties>
</file>